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308"/>
  </bookViews>
  <sheets>
    <sheet name="Sheet2" sheetId="2" r:id="rId1"/>
  </sheets>
  <calcPr calcId="144525" refMode="R1C1"/>
</workbook>
</file>

<file path=xl/sharedStrings.xml><?xml version="1.0" encoding="utf-8"?>
<sst xmlns="http://schemas.openxmlformats.org/spreadsheetml/2006/main" count="10">
  <si>
    <t>持仓</t>
  </si>
  <si>
    <t>行权价</t>
  </si>
  <si>
    <t>类型</t>
  </si>
  <si>
    <t>昨收盘</t>
  </si>
  <si>
    <t>最新价</t>
  </si>
  <si>
    <t>交易所保证金</t>
  </si>
  <si>
    <t>证券公司保证金</t>
  </si>
  <si>
    <t>510050.sh</t>
  </si>
  <si>
    <t>购</t>
  </si>
  <si>
    <t>沽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</si>
</sst>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##,###,##0.0000"/>
    <numFmt numFmtId="177" formatCode="###,###,##0.00000"/>
    <numFmt numFmtId="178" formatCode="0.0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3" borderId="4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1" fillId="18" borderId="3" applyNumberFormat="0" applyAlignment="0" applyProtection="0">
      <alignment vertical="center"/>
    </xf>
    <xf numFmtId="0" fontId="10" fillId="17" borderId="5" applyNumberForma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2" borderId="0" xfId="0" applyNumberFormat="1" applyFill="1">
      <alignment vertical="center"/>
    </xf>
    <xf numFmtId="9" fontId="0" fillId="2" borderId="0" xfId="0" applyNumberFormat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178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J6" sqref="J6"/>
    </sheetView>
  </sheetViews>
  <sheetFormatPr defaultColWidth="9" defaultRowHeight="14.4" outlineLevelRow="5" outlineLevelCol="7"/>
  <cols>
    <col min="1" max="1" width="11.6296296296296" customWidth="1"/>
    <col min="7" max="7" width="12.3796296296296" customWidth="1"/>
    <col min="8" max="8" width="13.8796296296296" customWidth="1"/>
  </cols>
  <sheetData>
    <row r="1" spans="1:8">
      <c r="A1" s="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t="s">
        <v>7</v>
      </c>
      <c r="E2" s="2">
        <v>2.491</v>
      </c>
      <c r="F2" s="2">
        <v>2.491</v>
      </c>
      <c r="H2" s="3">
        <v>1.15</v>
      </c>
    </row>
    <row r="3" spans="1:8">
      <c r="A3" s="4">
        <v>10001449</v>
      </c>
      <c r="B3" s="4">
        <v>1</v>
      </c>
      <c r="C3" s="4">
        <v>2.6</v>
      </c>
      <c r="D3" s="4" t="s">
        <v>8</v>
      </c>
      <c r="E3" s="5">
        <v>0.005</v>
      </c>
      <c r="F3" s="5">
        <v>0.005</v>
      </c>
      <c r="G3">
        <f t="shared" ref="G3:G5" si="0">IF(D3="购",(E3+MAX($E$2*0.12-MAX(0,C3-$E$2),0.07*$E$2))*10000,(E3+MAX($E$2*0.12-MAX(0,$E$2-C3),0.07*C3))*10000)</f>
        <v>1949.2</v>
      </c>
      <c r="H3" s="6">
        <f>MAX(IF(D3="购",(F3+MAX($F$2*0.12-MAX(0,C3-$F$2),0.07*$F$2))*10000,(F3+MAX($F$2*0.12-MAX(0,$F$2-C3),0.07*C3))*10000),G3)*$H$2</f>
        <v>2241.58</v>
      </c>
    </row>
    <row r="4" spans="1:8">
      <c r="A4" s="4">
        <v>10001448</v>
      </c>
      <c r="B4" s="4">
        <v>1</v>
      </c>
      <c r="C4" s="4">
        <v>2.55</v>
      </c>
      <c r="D4" s="4" t="s">
        <v>8</v>
      </c>
      <c r="E4" s="5">
        <v>0.0125</v>
      </c>
      <c r="F4" s="5">
        <v>0.0125</v>
      </c>
      <c r="G4">
        <f t="shared" si="0"/>
        <v>2524.2</v>
      </c>
      <c r="H4" s="6">
        <f>MAX(IF(D4="购",(F4+MAX($F$2*0.12-MAX(0,C4-$F$2),0.07*$F$2))*10000,(F4+MAX($F$2*0.12-MAX(0,$F$2-C4),0.07*C4))*10000),G4)*$H$2</f>
        <v>2902.83</v>
      </c>
    </row>
    <row r="5" spans="1:8">
      <c r="A5" s="4">
        <v>10001452</v>
      </c>
      <c r="B5" s="4">
        <v>1</v>
      </c>
      <c r="C5" s="4">
        <v>2.3</v>
      </c>
      <c r="D5" s="4" t="s">
        <v>9</v>
      </c>
      <c r="E5" s="5">
        <v>0.0012</v>
      </c>
      <c r="F5" s="5">
        <v>0.0012</v>
      </c>
      <c r="G5">
        <f t="shared" si="0"/>
        <v>1622</v>
      </c>
      <c r="H5" s="6">
        <f>MAX(IF(D5="购",(F5+MAX($F$2*0.12-MAX(0,C5-$F$2),0.07*$F$2))*10000,(F5+MAX($F$2*0.12-MAX(0,$F$2-C5),0.07*C5))*10000),G5)*$H$2</f>
        <v>1865.3</v>
      </c>
    </row>
    <row r="6" spans="7:8">
      <c r="G6">
        <f>SUMPRODUCT(B3:B5,G3:G5)</f>
        <v>6095.4</v>
      </c>
      <c r="H6" s="6">
        <f>SUMPRODUCT(C3:C5,H3:H5)</f>
        <v>17520.5145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周铨</dc:creator>
  <cp:lastModifiedBy>Admin</cp:lastModifiedBy>
  <dcterms:created xsi:type="dcterms:W3CDTF">2018-08-16T01:54:00Z</dcterms:created>
  <dcterms:modified xsi:type="dcterms:W3CDTF">2019-03-03T05:35:45Z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